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06 - Junho/excel/"/>
    </mc:Choice>
  </mc:AlternateContent>
  <xr:revisionPtr revIDLastSave="0" documentId="8_{46A8FE41-49DF-4150-83D8-CA3A0419449A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Volumes Recebidos" sheetId="8" r:id="rId1"/>
  </sheets>
  <externalReferences>
    <externalReference r:id="rId2"/>
  </externalReferences>
  <definedNames>
    <definedName name="LINEPACK_SU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8" l="1"/>
  <c r="E37" i="8"/>
  <c r="C37" i="8"/>
  <c r="G36" i="8"/>
  <c r="E36" i="8"/>
  <c r="C36" i="8"/>
  <c r="G35" i="8"/>
  <c r="E35" i="8"/>
  <c r="C35" i="8"/>
  <c r="G34" i="8"/>
  <c r="E34" i="8"/>
  <c r="C34" i="8"/>
  <c r="G33" i="8"/>
  <c r="E33" i="8"/>
  <c r="C33" i="8"/>
  <c r="G32" i="8"/>
  <c r="E32" i="8"/>
  <c r="C32" i="8"/>
  <c r="G31" i="8"/>
  <c r="E31" i="8"/>
  <c r="C31" i="8"/>
  <c r="G30" i="8"/>
  <c r="E30" i="8"/>
  <c r="C30" i="8"/>
  <c r="G29" i="8"/>
  <c r="E29" i="8"/>
  <c r="C29" i="8"/>
  <c r="G28" i="8"/>
  <c r="E28" i="8"/>
  <c r="C28" i="8"/>
  <c r="G27" i="8"/>
  <c r="E27" i="8"/>
  <c r="C27" i="8"/>
  <c r="G26" i="8"/>
  <c r="E26" i="8"/>
  <c r="C26" i="8"/>
  <c r="G25" i="8"/>
  <c r="E25" i="8"/>
  <c r="C25" i="8"/>
  <c r="G24" i="8"/>
  <c r="E24" i="8"/>
  <c r="C24" i="8"/>
  <c r="G23" i="8"/>
  <c r="E23" i="8"/>
  <c r="C23" i="8"/>
  <c r="G22" i="8"/>
  <c r="E22" i="8"/>
  <c r="C22" i="8"/>
  <c r="G21" i="8"/>
  <c r="E21" i="8"/>
  <c r="C21" i="8"/>
  <c r="G20" i="8"/>
  <c r="E20" i="8"/>
  <c r="C20" i="8"/>
  <c r="G19" i="8"/>
  <c r="E19" i="8"/>
  <c r="C19" i="8"/>
  <c r="G18" i="8"/>
  <c r="E18" i="8"/>
  <c r="C18" i="8"/>
  <c r="G17" i="8"/>
  <c r="E17" i="8"/>
  <c r="C17" i="8"/>
  <c r="G16" i="8"/>
  <c r="E16" i="8"/>
  <c r="C16" i="8"/>
  <c r="G15" i="8"/>
  <c r="E15" i="8"/>
  <c r="C15" i="8"/>
  <c r="G14" i="8"/>
  <c r="E14" i="8"/>
  <c r="C14" i="8"/>
  <c r="G13" i="8"/>
  <c r="E13" i="8"/>
  <c r="C13" i="8"/>
  <c r="G12" i="8"/>
  <c r="E12" i="8"/>
  <c r="C12" i="8"/>
  <c r="G11" i="8"/>
  <c r="E11" i="8"/>
  <c r="C11" i="8"/>
  <c r="G10" i="8"/>
  <c r="E10" i="8"/>
  <c r="C10" i="8"/>
  <c r="G9" i="8"/>
  <c r="E9" i="8"/>
  <c r="C9" i="8"/>
  <c r="G8" i="8"/>
  <c r="E8" i="8"/>
  <c r="C8" i="8"/>
  <c r="G7" i="8"/>
  <c r="E7" i="8"/>
  <c r="C7" i="8"/>
  <c r="F37" i="8"/>
  <c r="D37" i="8"/>
  <c r="B37" i="8"/>
  <c r="F36" i="8"/>
  <c r="D36" i="8"/>
  <c r="B36" i="8"/>
  <c r="F35" i="8"/>
  <c r="D35" i="8"/>
  <c r="B35" i="8"/>
  <c r="F34" i="8"/>
  <c r="D34" i="8"/>
  <c r="B34" i="8"/>
  <c r="F33" i="8"/>
  <c r="D33" i="8"/>
  <c r="B33" i="8"/>
  <c r="F32" i="8"/>
  <c r="D32" i="8"/>
  <c r="B32" i="8"/>
  <c r="F31" i="8"/>
  <c r="D31" i="8"/>
  <c r="B31" i="8"/>
  <c r="F30" i="8"/>
  <c r="D30" i="8"/>
  <c r="B30" i="8"/>
  <c r="F29" i="8"/>
  <c r="D29" i="8"/>
  <c r="B29" i="8"/>
  <c r="F28" i="8"/>
  <c r="D28" i="8"/>
  <c r="B28" i="8"/>
  <c r="F27" i="8"/>
  <c r="D27" i="8"/>
  <c r="B27" i="8"/>
  <c r="F26" i="8"/>
  <c r="D26" i="8"/>
  <c r="B26" i="8"/>
  <c r="F25" i="8"/>
  <c r="D25" i="8"/>
  <c r="B25" i="8"/>
  <c r="F24" i="8"/>
  <c r="D24" i="8"/>
  <c r="B24" i="8"/>
  <c r="F23" i="8"/>
  <c r="D23" i="8"/>
  <c r="B23" i="8"/>
  <c r="F22" i="8"/>
  <c r="D22" i="8"/>
  <c r="B22" i="8"/>
  <c r="F21" i="8"/>
  <c r="D21" i="8"/>
  <c r="B21" i="8"/>
  <c r="F20" i="8"/>
  <c r="D20" i="8"/>
  <c r="B20" i="8"/>
  <c r="F19" i="8"/>
  <c r="D19" i="8"/>
  <c r="B19" i="8"/>
  <c r="F18" i="8"/>
  <c r="D18" i="8"/>
  <c r="B18" i="8"/>
  <c r="F17" i="8"/>
  <c r="D17" i="8"/>
  <c r="B17" i="8"/>
  <c r="F16" i="8"/>
  <c r="D16" i="8"/>
  <c r="B16" i="8"/>
  <c r="F15" i="8"/>
  <c r="D15" i="8"/>
  <c r="B15" i="8"/>
  <c r="F14" i="8"/>
  <c r="D14" i="8"/>
  <c r="B14" i="8"/>
  <c r="F13" i="8"/>
  <c r="D13" i="8"/>
  <c r="B13" i="8"/>
  <c r="F12" i="8"/>
  <c r="D12" i="8"/>
  <c r="B12" i="8"/>
  <c r="F11" i="8"/>
  <c r="D11" i="8"/>
  <c r="B11" i="8"/>
  <c r="F10" i="8"/>
  <c r="D10" i="8"/>
  <c r="B10" i="8"/>
  <c r="F9" i="8"/>
  <c r="D9" i="8"/>
  <c r="B9" i="8"/>
  <c r="F8" i="8"/>
  <c r="D8" i="8"/>
  <c r="B8" i="8"/>
  <c r="F7" i="8"/>
  <c r="D7" i="8"/>
  <c r="B7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F40" i="8" l="1"/>
  <c r="C40" i="8"/>
  <c r="D38" i="8"/>
  <c r="B40" i="8"/>
  <c r="C38" i="8"/>
  <c r="D40" i="8"/>
  <c r="F38" i="8"/>
  <c r="E38" i="8"/>
  <c r="G38" i="8"/>
  <c r="G40" i="8"/>
  <c r="E40" i="8"/>
  <c r="B38" i="8"/>
</calcChain>
</file>

<file path=xl/sharedStrings.xml><?xml version="1.0" encoding="utf-8"?>
<sst xmlns="http://schemas.openxmlformats.org/spreadsheetml/2006/main" count="16" uniqueCount="12">
  <si>
    <t>Total</t>
  </si>
  <si>
    <t>Média</t>
  </si>
  <si>
    <t>Recebimento (Mm³)</t>
  </si>
  <si>
    <t>Datas</t>
  </si>
  <si>
    <t>Realizado</t>
  </si>
  <si>
    <t>Programado</t>
  </si>
  <si>
    <t>Volumes Recebidos</t>
  </si>
  <si>
    <t>Gascar</t>
  </si>
  <si>
    <t>Mutun</t>
  </si>
  <si>
    <t>Total Carregadores</t>
  </si>
  <si>
    <t xml:space="preserve">Volumes Recebidos, em atendimento à Portaria ANP Nº 1/2003 – “I. Instalações de Transporte e Serviços Prestados - h) Quantidades programadas e realizadas de gás nos pontos de recepção e entrega”. Propriedade da Transportadora Brasileira Gasoduto Bolívia-Brasil S.A. </t>
  </si>
  <si>
    <t>Garuva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</si>
</sst>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/mm/yy;@"/>
  </numFmts>
  <fonts count="6">
    <font>
      <sz val="10"/>
      <name val="Arial"/>
    </font>
    <font>
      <sz val="10"/>
      <name val="Arial"/>
      <family val="2"/>
    </font>
    <font>
      <b/>
      <sz val="10"/>
      <name val="Erie"/>
    </font>
    <font>
      <sz val="10"/>
      <name val="Arial"/>
      <family val="2"/>
    </font>
    <font>
      <b/>
      <sz val="18"/>
      <name val="Arial"/>
      <family val="2"/>
    </font>
    <font>
      <sz val="8"/>
      <color indexed="2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</cellStyleXfs>
  <cellXfs count="32">
    <xf numFmtId="0" fontId="0" fillId="0" borderId="0" xfId="0"/>
    <xf numFmtId="164" fontId="0" fillId="2" borderId="1" xfId="0" applyNumberFormat="1" applyFill="1" applyBorder="1" applyAlignment="1">
      <alignment horizontal="center"/>
    </xf>
    <xf numFmtId="164" fontId="2" fillId="3" borderId="1" xfId="0" applyNumberFormat="1" applyFont="1" applyFill="1" applyBorder="1" applyAlignment="1" applyProtection="1">
      <alignment horizontal="center" vertical="center"/>
      <protection hidden="1"/>
    </xf>
    <xf numFmtId="164" fontId="0" fillId="7" borderId="1" xfId="0" applyNumberForma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 vertical="center"/>
    </xf>
    <xf numFmtId="164" fontId="0" fillId="5" borderId="0" xfId="0" applyNumberFormat="1" applyFill="1" applyAlignment="1">
      <alignment horizontal="center"/>
    </xf>
    <xf numFmtId="3" fontId="2" fillId="0" borderId="0" xfId="0" applyNumberFormat="1" applyFont="1" applyAlignment="1" applyProtection="1">
      <alignment horizontal="center" vertical="center"/>
      <protection hidden="1"/>
    </xf>
    <xf numFmtId="165" fontId="0" fillId="2" borderId="1" xfId="0" applyNumberFormat="1" applyFill="1" applyBorder="1" applyAlignment="1">
      <alignment horizontal="center"/>
    </xf>
    <xf numFmtId="0" fontId="4" fillId="0" borderId="1" xfId="0" applyFont="1" applyBorder="1"/>
    <xf numFmtId="164" fontId="2" fillId="3" borderId="3" xfId="0" applyNumberFormat="1" applyFont="1" applyFill="1" applyBorder="1" applyAlignment="1" applyProtection="1">
      <alignment horizontal="center" vertical="center"/>
      <protection hidden="1"/>
    </xf>
    <xf numFmtId="164" fontId="2" fillId="4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165" fontId="0" fillId="7" borderId="1" xfId="0" applyNumberFormat="1" applyFill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3" fontId="2" fillId="6" borderId="3" xfId="0" applyNumberFormat="1" applyFont="1" applyFill="1" applyBorder="1" applyAlignment="1">
      <alignment horizontal="center" vertical="center"/>
    </xf>
    <xf numFmtId="17" fontId="2" fillId="6" borderId="14" xfId="0" applyNumberFormat="1" applyFont="1" applyFill="1" applyBorder="1" applyAlignment="1">
      <alignment horizontal="center" vertical="center"/>
    </xf>
    <xf numFmtId="17" fontId="2" fillId="6" borderId="15" xfId="0" applyNumberFormat="1" applyFont="1" applyFill="1" applyBorder="1" applyAlignment="1">
      <alignment horizontal="center" vertical="center"/>
    </xf>
    <xf numFmtId="17" fontId="2" fillId="6" borderId="9" xfId="0" applyNumberFormat="1" applyFont="1" applyFill="1" applyBorder="1" applyAlignment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1</xdr:row>
      <xdr:rowOff>47626</xdr:rowOff>
    </xdr:from>
    <xdr:to>
      <xdr:col>0</xdr:col>
      <xdr:colOff>1333500</xdr:colOff>
      <xdr:row>1</xdr:row>
      <xdr:rowOff>925708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26CD11-7389-4141-9DB5-155495A30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206376"/>
          <a:ext cx="1301750" cy="871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RArquivos/Documentos%20Compartilhados/Corporativo/CDNR/102%20Envios%20Para%20o%20Site/2025/06%20-%20Junho/Dados%20para%20Rel%20A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 ES"/>
      <sheetName val="Prog TCO"/>
      <sheetName val="Prog Interruptível CSN"/>
      <sheetName val="Prog Mensal CSN"/>
      <sheetName val="Prog Diário ORIGEM"/>
      <sheetName val="Prog Diário ENEVA"/>
      <sheetName val="Prog Trim ENEVA"/>
      <sheetName val="Prog Diário MTX"/>
      <sheetName val="Prog Interruptível EDGE"/>
      <sheetName val="Prog Diário EDGE"/>
      <sheetName val="Prog Anual EDGE"/>
      <sheetName val="Prog Anual YPFB"/>
      <sheetName val="Prog Diário SHELL"/>
      <sheetName val="Prog Mensal SHELL"/>
      <sheetName val="Prog Trim SHELL"/>
      <sheetName val="Prog Anual SHELL"/>
      <sheetName val="Prog Diário GALP"/>
      <sheetName val="Prog Mensal GALP"/>
      <sheetName val="Prog Trim GALP"/>
      <sheetName val="Prog Anual GALP"/>
      <sheetName val="Prog Interruptível MGAS"/>
      <sheetName val="Prog Diário MGAS"/>
      <sheetName val="Prog Anual MGAS"/>
      <sheetName val="Prog CP SULGAS"/>
      <sheetName val="Prog Anual SCGAS"/>
      <sheetName val="Prog CP SCGAS"/>
      <sheetName val="Prog Anual COMPAGAS"/>
      <sheetName val="Prog Anual MSGAS"/>
      <sheetName val="Prog Diário DELTA"/>
      <sheetName val="Prog Diário GAS BRIDGE"/>
      <sheetName val="Prog Diário TRADENER"/>
      <sheetName val="Prog Diário BTG"/>
      <sheetName val="Prog Anual BTG"/>
      <sheetName val="Prog Total"/>
      <sheetName val="Aloc ES"/>
      <sheetName val="Aloc TCO"/>
      <sheetName val="Aloc Interruptível CSN"/>
      <sheetName val="Aloc Mensal CSN"/>
      <sheetName val="Aloc Diário ORIGEM"/>
      <sheetName val="Aloc Diário ENEVA"/>
      <sheetName val="Aloc Trim ENEVA"/>
      <sheetName val="Aloc Diário MTX"/>
      <sheetName val="Aloc Interruptível EDGE"/>
      <sheetName val="Aloc Diário EDGE"/>
      <sheetName val="Aloc Anual EDGE"/>
      <sheetName val="Aloc Anual YPFB"/>
      <sheetName val="Aloc Diário SHELL"/>
      <sheetName val="Aloc Mensal SHELL"/>
      <sheetName val="Aloc Trim SHELL"/>
      <sheetName val="Aloc Anual SHELL"/>
      <sheetName val="Aloc Diário GALP"/>
      <sheetName val="Aloc Mensal GALP"/>
      <sheetName val="Aloc Trim GALP"/>
      <sheetName val="Aloc Anual GALP"/>
      <sheetName val="Aloc Interruptível MGAS"/>
      <sheetName val="Aloc Diário MGAS"/>
      <sheetName val="Aloc Anual MGAS"/>
      <sheetName val="Aloc CP SULGAS"/>
      <sheetName val="Aloc Anual SCGAS"/>
      <sheetName val="Aloc CP SCGAS"/>
      <sheetName val="Aloc Anual COMPAGAS"/>
      <sheetName val="Aloc Anual MSGAS"/>
      <sheetName val="Aloc Diário DELTA"/>
      <sheetName val="Aloc Diário GAS BRIDGE"/>
      <sheetName val="Aloc Diário TRADENER"/>
      <sheetName val="Aloc Diário BTG"/>
      <sheetName val="Aloc Anual BTG"/>
      <sheetName val="Aloc Total"/>
      <sheetName val="Pressões"/>
      <sheetName val="Desv Padrao"/>
      <sheetName val="outros"/>
      <sheetName val="Dados para Rel AN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D9">
            <v>11719.582600000002</v>
          </cell>
          <cell r="F9">
            <v>11399.123000000001</v>
          </cell>
          <cell r="BG9">
            <v>0</v>
          </cell>
        </row>
        <row r="10">
          <cell r="D10">
            <v>10876.7381</v>
          </cell>
          <cell r="F10">
            <v>11055.3169</v>
          </cell>
          <cell r="BG10">
            <v>0</v>
          </cell>
        </row>
        <row r="11">
          <cell r="D11">
            <v>11029.4728</v>
          </cell>
          <cell r="F11">
            <v>2739.72</v>
          </cell>
          <cell r="BG11">
            <v>0</v>
          </cell>
        </row>
        <row r="12">
          <cell r="D12">
            <v>10932.201700000001</v>
          </cell>
          <cell r="F12">
            <v>9068.4725999999991</v>
          </cell>
          <cell r="BG12">
            <v>0</v>
          </cell>
        </row>
        <row r="13">
          <cell r="D13">
            <v>11100.8794</v>
          </cell>
          <cell r="F13">
            <v>9069.1031999999996</v>
          </cell>
          <cell r="BG13">
            <v>0</v>
          </cell>
        </row>
        <row r="14">
          <cell r="D14">
            <v>10850.947599999998</v>
          </cell>
          <cell r="F14">
            <v>5069.1008000000002</v>
          </cell>
          <cell r="BG14">
            <v>0</v>
          </cell>
        </row>
        <row r="15">
          <cell r="D15">
            <v>10858.6819</v>
          </cell>
          <cell r="F15">
            <v>8513.0701999999983</v>
          </cell>
          <cell r="BG15">
            <v>0</v>
          </cell>
        </row>
        <row r="16">
          <cell r="D16">
            <v>10469.065499999999</v>
          </cell>
          <cell r="F16">
            <v>6895.5609999999997</v>
          </cell>
          <cell r="BG16">
            <v>0</v>
          </cell>
        </row>
        <row r="17">
          <cell r="D17">
            <v>10822.363399999998</v>
          </cell>
          <cell r="F17">
            <v>6904.2371000000003</v>
          </cell>
          <cell r="BG17">
            <v>0</v>
          </cell>
        </row>
        <row r="18">
          <cell r="D18">
            <v>10886.086799999999</v>
          </cell>
          <cell r="F18">
            <v>4969.4189000000006</v>
          </cell>
          <cell r="BG18">
            <v>0</v>
          </cell>
        </row>
        <row r="19">
          <cell r="D19">
            <v>12377.2935</v>
          </cell>
          <cell r="F19">
            <v>5825.7598999999982</v>
          </cell>
          <cell r="BG19">
            <v>0</v>
          </cell>
        </row>
        <row r="20">
          <cell r="D20">
            <v>13354.066299999997</v>
          </cell>
          <cell r="F20">
            <v>4558.4359000000004</v>
          </cell>
          <cell r="BG20">
            <v>0</v>
          </cell>
        </row>
        <row r="21">
          <cell r="D21">
            <v>13669.007300000001</v>
          </cell>
          <cell r="F21">
            <v>7958.9345000000003</v>
          </cell>
          <cell r="BG21">
            <v>0</v>
          </cell>
        </row>
        <row r="22">
          <cell r="D22">
            <v>14146.145999999999</v>
          </cell>
          <cell r="F22">
            <v>3561.2486999999996</v>
          </cell>
          <cell r="BG22">
            <v>0</v>
          </cell>
        </row>
        <row r="23">
          <cell r="D23">
            <v>15287.443800000001</v>
          </cell>
          <cell r="F23">
            <v>6361.8412000000008</v>
          </cell>
          <cell r="BG23">
            <v>0</v>
          </cell>
        </row>
        <row r="24">
          <cell r="D24">
            <v>12913.9679</v>
          </cell>
          <cell r="F24">
            <v>6563.3056000000006</v>
          </cell>
          <cell r="BG24">
            <v>0</v>
          </cell>
        </row>
        <row r="25">
          <cell r="D25">
            <v>11459.148800000001</v>
          </cell>
          <cell r="F25">
            <v>8068.6773000000012</v>
          </cell>
          <cell r="BG25">
            <v>0</v>
          </cell>
        </row>
        <row r="26">
          <cell r="D26">
            <v>11827.8153</v>
          </cell>
          <cell r="F26">
            <v>4688.6596999999992</v>
          </cell>
          <cell r="BG26">
            <v>0</v>
          </cell>
        </row>
        <row r="27">
          <cell r="D27">
            <v>12210.3441</v>
          </cell>
          <cell r="F27">
            <v>6163.6608999999989</v>
          </cell>
          <cell r="BG27">
            <v>0</v>
          </cell>
        </row>
        <row r="28">
          <cell r="D28">
            <v>12139.2654</v>
          </cell>
          <cell r="F28">
            <v>8161.5794999999998</v>
          </cell>
          <cell r="BG28">
            <v>0</v>
          </cell>
        </row>
        <row r="29">
          <cell r="D29">
            <v>12638.904599999998</v>
          </cell>
          <cell r="F29">
            <v>8819.7464999999993</v>
          </cell>
          <cell r="BG29">
            <v>0</v>
          </cell>
        </row>
        <row r="30">
          <cell r="D30">
            <v>11592.945100000001</v>
          </cell>
          <cell r="F30">
            <v>8807.718499999999</v>
          </cell>
          <cell r="BG30">
            <v>0</v>
          </cell>
        </row>
        <row r="31">
          <cell r="D31">
            <v>12749.738899999998</v>
          </cell>
          <cell r="F31">
            <v>5704.9900000000007</v>
          </cell>
          <cell r="BG31">
            <v>0</v>
          </cell>
        </row>
        <row r="32">
          <cell r="D32">
            <v>12104.514800000001</v>
          </cell>
          <cell r="F32">
            <v>8042.1195000000007</v>
          </cell>
          <cell r="BG32">
            <v>0</v>
          </cell>
        </row>
        <row r="33">
          <cell r="D33">
            <v>12220.9211</v>
          </cell>
          <cell r="F33">
            <v>10347.996300000001</v>
          </cell>
          <cell r="BG33">
            <v>0</v>
          </cell>
        </row>
        <row r="34">
          <cell r="D34">
            <v>10602.158500000001</v>
          </cell>
          <cell r="F34">
            <v>9708.4268000000011</v>
          </cell>
          <cell r="BG34">
            <v>0</v>
          </cell>
        </row>
        <row r="35">
          <cell r="D35">
            <v>10307.924300000002</v>
          </cell>
          <cell r="F35">
            <v>9133.9115999999995</v>
          </cell>
          <cell r="BG35">
            <v>0</v>
          </cell>
        </row>
        <row r="36">
          <cell r="D36">
            <v>10484.9761</v>
          </cell>
          <cell r="F36">
            <v>9732.632599999999</v>
          </cell>
          <cell r="BG36">
            <v>0</v>
          </cell>
        </row>
        <row r="37">
          <cell r="D37">
            <v>9879.1931999999997</v>
          </cell>
          <cell r="F37">
            <v>11295.1072</v>
          </cell>
          <cell r="BG37">
            <v>0</v>
          </cell>
        </row>
        <row r="38">
          <cell r="D38">
            <v>10013.2255</v>
          </cell>
          <cell r="F38">
            <v>9332.4137999999984</v>
          </cell>
          <cell r="BG38">
            <v>0</v>
          </cell>
        </row>
        <row r="39">
          <cell r="D39">
            <v>0</v>
          </cell>
          <cell r="F39">
            <v>0</v>
          </cell>
          <cell r="BG39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9">
          <cell r="D9">
            <v>11592.279439198444</v>
          </cell>
          <cell r="F9">
            <v>11991.744841647989</v>
          </cell>
          <cell r="BG9">
            <v>0</v>
          </cell>
        </row>
        <row r="10">
          <cell r="D10">
            <v>10781.047491193476</v>
          </cell>
          <cell r="F10">
            <v>11366.695388384682</v>
          </cell>
          <cell r="BG10">
            <v>0</v>
          </cell>
        </row>
        <row r="11">
          <cell r="D11">
            <v>11134.730951052486</v>
          </cell>
          <cell r="F11">
            <v>2842.6309088538769</v>
          </cell>
          <cell r="BG11">
            <v>0</v>
          </cell>
        </row>
        <row r="12">
          <cell r="D12">
            <v>10931.033602058473</v>
          </cell>
          <cell r="F12">
            <v>9385.7071629056845</v>
          </cell>
          <cell r="BG12">
            <v>0</v>
          </cell>
        </row>
        <row r="13">
          <cell r="D13">
            <v>11142.315654964819</v>
          </cell>
          <cell r="F13">
            <v>9343.6094883623991</v>
          </cell>
          <cell r="BG13">
            <v>0</v>
          </cell>
        </row>
        <row r="14">
          <cell r="D14">
            <v>10894.798986809856</v>
          </cell>
          <cell r="F14">
            <v>5246.2888036867726</v>
          </cell>
          <cell r="BG14">
            <v>0</v>
          </cell>
        </row>
        <row r="15">
          <cell r="D15">
            <v>10989.132431754182</v>
          </cell>
          <cell r="F15">
            <v>8950.1364899889613</v>
          </cell>
          <cell r="BG15">
            <v>0</v>
          </cell>
        </row>
        <row r="16">
          <cell r="D16">
            <v>10638.246408205805</v>
          </cell>
          <cell r="F16">
            <v>7165.7572720349663</v>
          </cell>
          <cell r="BG16">
            <v>0</v>
          </cell>
        </row>
        <row r="17">
          <cell r="D17">
            <v>10838.933609293977</v>
          </cell>
          <cell r="F17">
            <v>7240.3107852328194</v>
          </cell>
          <cell r="BG17">
            <v>0</v>
          </cell>
        </row>
        <row r="18">
          <cell r="D18">
            <v>10852.286429379903</v>
          </cell>
          <cell r="F18">
            <v>5180.955700523552</v>
          </cell>
          <cell r="BG18">
            <v>0</v>
          </cell>
        </row>
        <row r="19">
          <cell r="D19">
            <v>12264.740162498281</v>
          </cell>
          <cell r="F19">
            <v>6044.6919817840371</v>
          </cell>
          <cell r="BG19">
            <v>0</v>
          </cell>
        </row>
        <row r="20">
          <cell r="D20">
            <v>13412.941791711415</v>
          </cell>
          <cell r="F20">
            <v>4776.2173947532665</v>
          </cell>
          <cell r="BG20">
            <v>0</v>
          </cell>
        </row>
        <row r="21">
          <cell r="D21">
            <v>13717.312784783968</v>
          </cell>
          <cell r="F21">
            <v>8339.4796637548461</v>
          </cell>
          <cell r="BG21">
            <v>0</v>
          </cell>
        </row>
        <row r="22">
          <cell r="D22">
            <v>14210.392864824331</v>
          </cell>
          <cell r="F22">
            <v>3703.1035800482318</v>
          </cell>
          <cell r="BG22">
            <v>0</v>
          </cell>
        </row>
        <row r="23">
          <cell r="D23">
            <v>15287.538086662436</v>
          </cell>
          <cell r="F23">
            <v>6444.0660713681091</v>
          </cell>
          <cell r="BG23">
            <v>0</v>
          </cell>
        </row>
        <row r="24">
          <cell r="D24">
            <v>13228.48351127155</v>
          </cell>
          <cell r="F24">
            <v>6402.0140291536309</v>
          </cell>
          <cell r="BG24">
            <v>0</v>
          </cell>
        </row>
        <row r="25">
          <cell r="D25">
            <v>11768.957718100059</v>
          </cell>
          <cell r="F25">
            <v>8217.8563018530349</v>
          </cell>
          <cell r="BG25">
            <v>0</v>
          </cell>
        </row>
        <row r="26">
          <cell r="D26">
            <v>11808.103901544191</v>
          </cell>
          <cell r="F26">
            <v>4911.2583060341885</v>
          </cell>
          <cell r="BG26">
            <v>0</v>
          </cell>
        </row>
        <row r="27">
          <cell r="D27">
            <v>12329.378426793777</v>
          </cell>
          <cell r="F27">
            <v>6470.6816742394603</v>
          </cell>
          <cell r="BG27">
            <v>0</v>
          </cell>
        </row>
        <row r="28">
          <cell r="D28">
            <v>12516.143515423053</v>
          </cell>
          <cell r="F28">
            <v>8525.9337204000876</v>
          </cell>
          <cell r="BG28">
            <v>0</v>
          </cell>
        </row>
        <row r="29">
          <cell r="D29">
            <v>12629.994356763984</v>
          </cell>
          <cell r="F29">
            <v>9118.7149932581688</v>
          </cell>
          <cell r="BG29">
            <v>0</v>
          </cell>
        </row>
        <row r="30">
          <cell r="D30">
            <v>11574.100559380187</v>
          </cell>
          <cell r="F30">
            <v>9193.5479811514488</v>
          </cell>
          <cell r="BG30">
            <v>0</v>
          </cell>
        </row>
        <row r="31">
          <cell r="D31">
            <v>12834.667192900442</v>
          </cell>
          <cell r="F31">
            <v>5933.5287881439835</v>
          </cell>
          <cell r="BG31">
            <v>0</v>
          </cell>
        </row>
        <row r="32">
          <cell r="D32">
            <v>12241.709118252846</v>
          </cell>
          <cell r="F32">
            <v>8316.2093425821549</v>
          </cell>
          <cell r="BG32">
            <v>0</v>
          </cell>
        </row>
        <row r="33">
          <cell r="D33">
            <v>12296.412114825785</v>
          </cell>
          <cell r="F33">
            <v>10566.886667240768</v>
          </cell>
          <cell r="BG33">
            <v>0</v>
          </cell>
        </row>
        <row r="34">
          <cell r="D34">
            <v>10752.445386447798</v>
          </cell>
          <cell r="F34">
            <v>9867.2151361720698</v>
          </cell>
          <cell r="BG34">
            <v>0</v>
          </cell>
        </row>
        <row r="35">
          <cell r="D35">
            <v>10618.271972288801</v>
          </cell>
          <cell r="F35">
            <v>9444.3953199087919</v>
          </cell>
          <cell r="BG35">
            <v>0</v>
          </cell>
        </row>
        <row r="36">
          <cell r="D36">
            <v>10270.019211451425</v>
          </cell>
          <cell r="F36">
            <v>10139.404419001903</v>
          </cell>
          <cell r="BG36">
            <v>0</v>
          </cell>
        </row>
        <row r="37">
          <cell r="D37">
            <v>9821.3861315179438</v>
          </cell>
          <cell r="F37">
            <v>11730.972950357289</v>
          </cell>
          <cell r="BG37">
            <v>0</v>
          </cell>
        </row>
        <row r="38">
          <cell r="D38">
            <v>10406.700095267892</v>
          </cell>
          <cell r="F38">
            <v>9994.4430746525541</v>
          </cell>
          <cell r="BG38">
            <v>0</v>
          </cell>
        </row>
        <row r="39">
          <cell r="D39">
            <v>0</v>
          </cell>
          <cell r="F39">
            <v>0</v>
          </cell>
          <cell r="BG39">
            <v>0</v>
          </cell>
        </row>
      </sheetData>
      <sheetData sheetId="68"/>
      <sheetData sheetId="69"/>
      <sheetData sheetId="70"/>
      <sheetData sheetId="7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0C79-3CC7-4BA6-B183-B0599B2B8252}">
  <dimension ref="A2:G45"/>
  <sheetViews>
    <sheetView tabSelected="1" zoomScale="80" zoomScaleNormal="80" workbookViewId="0">
      <selection activeCell="M23" sqref="M23"/>
    </sheetView>
  </sheetViews>
  <sheetFormatPr defaultRowHeight="12.5"/>
  <cols>
    <col min="1" max="1" width="19.453125" customWidth="1"/>
    <col min="2" max="7" width="12.1796875" customWidth="1"/>
  </cols>
  <sheetData>
    <row r="2" spans="1:7" ht="73.5" customHeight="1">
      <c r="A2" s="8"/>
      <c r="B2" s="23" t="s">
        <v>6</v>
      </c>
      <c r="C2" s="24"/>
      <c r="D2" s="24"/>
      <c r="E2" s="24"/>
      <c r="F2" s="24"/>
      <c r="G2" s="25"/>
    </row>
    <row r="3" spans="1:7" ht="18.5" customHeight="1">
      <c r="A3" s="26" t="s">
        <v>2</v>
      </c>
      <c r="B3" s="27"/>
      <c r="C3" s="27"/>
      <c r="D3" s="27"/>
      <c r="E3" s="27"/>
      <c r="F3" s="27"/>
      <c r="G3" s="28"/>
    </row>
    <row r="4" spans="1:7" ht="18.5" customHeight="1">
      <c r="A4" s="29" t="s">
        <v>3</v>
      </c>
      <c r="B4" s="26" t="s">
        <v>9</v>
      </c>
      <c r="C4" s="27"/>
      <c r="D4" s="27"/>
      <c r="E4" s="27"/>
      <c r="F4" s="27"/>
      <c r="G4" s="28"/>
    </row>
    <row r="5" spans="1:7" ht="18.5" customHeight="1">
      <c r="A5" s="30"/>
      <c r="B5" s="26" t="s">
        <v>8</v>
      </c>
      <c r="C5" s="28"/>
      <c r="D5" s="26" t="s">
        <v>7</v>
      </c>
      <c r="E5" s="28"/>
      <c r="F5" s="26" t="s">
        <v>11</v>
      </c>
      <c r="G5" s="28"/>
    </row>
    <row r="6" spans="1:7" ht="18.5" customHeight="1">
      <c r="A6" s="31"/>
      <c r="B6" s="4" t="s">
        <v>5</v>
      </c>
      <c r="C6" s="4" t="s">
        <v>4</v>
      </c>
      <c r="D6" s="4" t="s">
        <v>5</v>
      </c>
      <c r="E6" s="4" t="s">
        <v>4</v>
      </c>
      <c r="F6" s="4" t="s">
        <v>5</v>
      </c>
      <c r="G6" s="4" t="s">
        <v>4</v>
      </c>
    </row>
    <row r="7" spans="1:7">
      <c r="A7" s="7">
        <v>45809</v>
      </c>
      <c r="B7" s="1">
        <f>'[1]Prog Total'!$D9</f>
        <v>11719.582600000002</v>
      </c>
      <c r="C7" s="1">
        <f>'[1]Aloc Total'!$D9</f>
        <v>11592.279439198444</v>
      </c>
      <c r="D7" s="1">
        <f>'[1]Prog Total'!$F9</f>
        <v>11399.123000000001</v>
      </c>
      <c r="E7" s="1">
        <f>'[1]Aloc Total'!$F9</f>
        <v>11991.744841647989</v>
      </c>
      <c r="F7" s="1">
        <f>'[1]Prog Total'!$BG9</f>
        <v>0</v>
      </c>
      <c r="G7" s="1">
        <f>'[1]Aloc Total'!$BG9</f>
        <v>0</v>
      </c>
    </row>
    <row r="8" spans="1:7">
      <c r="A8" s="13">
        <f t="shared" ref="A8:A33" si="0">A7+1</f>
        <v>45810</v>
      </c>
      <c r="B8" s="3">
        <f>'[1]Prog Total'!$D10</f>
        <v>10876.7381</v>
      </c>
      <c r="C8" s="3">
        <f>'[1]Aloc Total'!$D10</f>
        <v>10781.047491193476</v>
      </c>
      <c r="D8" s="3">
        <f>'[1]Prog Total'!$F10</f>
        <v>11055.3169</v>
      </c>
      <c r="E8" s="3">
        <f>'[1]Aloc Total'!$F10</f>
        <v>11366.695388384682</v>
      </c>
      <c r="F8" s="3">
        <f>'[1]Prog Total'!$BG10</f>
        <v>0</v>
      </c>
      <c r="G8" s="3">
        <f>'[1]Aloc Total'!$BG10</f>
        <v>0</v>
      </c>
    </row>
    <row r="9" spans="1:7">
      <c r="A9" s="7">
        <f t="shared" si="0"/>
        <v>45811</v>
      </c>
      <c r="B9" s="1">
        <f>'[1]Prog Total'!$D11</f>
        <v>11029.4728</v>
      </c>
      <c r="C9" s="1">
        <f>'[1]Aloc Total'!$D11</f>
        <v>11134.730951052486</v>
      </c>
      <c r="D9" s="1">
        <f>'[1]Prog Total'!$F11</f>
        <v>2739.72</v>
      </c>
      <c r="E9" s="1">
        <f>'[1]Aloc Total'!$F11</f>
        <v>2842.6309088538769</v>
      </c>
      <c r="F9" s="1">
        <f>'[1]Prog Total'!$BG11</f>
        <v>0</v>
      </c>
      <c r="G9" s="1">
        <f>'[1]Aloc Total'!$BG11</f>
        <v>0</v>
      </c>
    </row>
    <row r="10" spans="1:7">
      <c r="A10" s="13">
        <f t="shared" si="0"/>
        <v>45812</v>
      </c>
      <c r="B10" s="3">
        <f>'[1]Prog Total'!$D12</f>
        <v>10932.201700000001</v>
      </c>
      <c r="C10" s="3">
        <f>'[1]Aloc Total'!$D12</f>
        <v>10931.033602058473</v>
      </c>
      <c r="D10" s="3">
        <f>'[1]Prog Total'!$F12</f>
        <v>9068.4725999999991</v>
      </c>
      <c r="E10" s="3">
        <f>'[1]Aloc Total'!$F12</f>
        <v>9385.7071629056845</v>
      </c>
      <c r="F10" s="3">
        <f>'[1]Prog Total'!$BG12</f>
        <v>0</v>
      </c>
      <c r="G10" s="3">
        <f>'[1]Aloc Total'!$BG12</f>
        <v>0</v>
      </c>
    </row>
    <row r="11" spans="1:7">
      <c r="A11" s="7">
        <f t="shared" si="0"/>
        <v>45813</v>
      </c>
      <c r="B11" s="1">
        <f>'[1]Prog Total'!$D13</f>
        <v>11100.8794</v>
      </c>
      <c r="C11" s="1">
        <f>'[1]Aloc Total'!$D13</f>
        <v>11142.315654964819</v>
      </c>
      <c r="D11" s="1">
        <f>'[1]Prog Total'!$F13</f>
        <v>9069.1031999999996</v>
      </c>
      <c r="E11" s="1">
        <f>'[1]Aloc Total'!$F13</f>
        <v>9343.6094883623991</v>
      </c>
      <c r="F11" s="1">
        <f>'[1]Prog Total'!$BG13</f>
        <v>0</v>
      </c>
      <c r="G11" s="1">
        <f>'[1]Aloc Total'!$BG13</f>
        <v>0</v>
      </c>
    </row>
    <row r="12" spans="1:7">
      <c r="A12" s="13">
        <f t="shared" si="0"/>
        <v>45814</v>
      </c>
      <c r="B12" s="3">
        <f>'[1]Prog Total'!$D14</f>
        <v>10850.947599999998</v>
      </c>
      <c r="C12" s="3">
        <f>'[1]Aloc Total'!$D14</f>
        <v>10894.798986809856</v>
      </c>
      <c r="D12" s="3">
        <f>'[1]Prog Total'!$F14</f>
        <v>5069.1008000000002</v>
      </c>
      <c r="E12" s="3">
        <f>'[1]Aloc Total'!$F14</f>
        <v>5246.2888036867726</v>
      </c>
      <c r="F12" s="3">
        <f>'[1]Prog Total'!$BG14</f>
        <v>0</v>
      </c>
      <c r="G12" s="3">
        <f>'[1]Aloc Total'!$BG14</f>
        <v>0</v>
      </c>
    </row>
    <row r="13" spans="1:7">
      <c r="A13" s="7">
        <f t="shared" si="0"/>
        <v>45815</v>
      </c>
      <c r="B13" s="1">
        <f>'[1]Prog Total'!$D15</f>
        <v>10858.6819</v>
      </c>
      <c r="C13" s="1">
        <f>'[1]Aloc Total'!$D15</f>
        <v>10989.132431754182</v>
      </c>
      <c r="D13" s="1">
        <f>'[1]Prog Total'!$F15</f>
        <v>8513.0701999999983</v>
      </c>
      <c r="E13" s="1">
        <f>'[1]Aloc Total'!$F15</f>
        <v>8950.1364899889613</v>
      </c>
      <c r="F13" s="1">
        <f>'[1]Prog Total'!$BG15</f>
        <v>0</v>
      </c>
      <c r="G13" s="1">
        <f>'[1]Aloc Total'!$BG15</f>
        <v>0</v>
      </c>
    </row>
    <row r="14" spans="1:7">
      <c r="A14" s="13">
        <f t="shared" si="0"/>
        <v>45816</v>
      </c>
      <c r="B14" s="3">
        <f>'[1]Prog Total'!$D16</f>
        <v>10469.065499999999</v>
      </c>
      <c r="C14" s="3">
        <f>'[1]Aloc Total'!$D16</f>
        <v>10638.246408205805</v>
      </c>
      <c r="D14" s="3">
        <f>'[1]Prog Total'!$F16</f>
        <v>6895.5609999999997</v>
      </c>
      <c r="E14" s="3">
        <f>'[1]Aloc Total'!$F16</f>
        <v>7165.7572720349663</v>
      </c>
      <c r="F14" s="3">
        <f>'[1]Prog Total'!$BG16</f>
        <v>0</v>
      </c>
      <c r="G14" s="3">
        <f>'[1]Aloc Total'!$BG16</f>
        <v>0</v>
      </c>
    </row>
    <row r="15" spans="1:7">
      <c r="A15" s="7">
        <f t="shared" si="0"/>
        <v>45817</v>
      </c>
      <c r="B15" s="1">
        <f>'[1]Prog Total'!$D17</f>
        <v>10822.363399999998</v>
      </c>
      <c r="C15" s="1">
        <f>'[1]Aloc Total'!$D17</f>
        <v>10838.933609293977</v>
      </c>
      <c r="D15" s="1">
        <f>'[1]Prog Total'!$F17</f>
        <v>6904.2371000000003</v>
      </c>
      <c r="E15" s="1">
        <f>'[1]Aloc Total'!$F17</f>
        <v>7240.3107852328194</v>
      </c>
      <c r="F15" s="1">
        <f>'[1]Prog Total'!$BG17</f>
        <v>0</v>
      </c>
      <c r="G15" s="1">
        <f>'[1]Aloc Total'!$BG17</f>
        <v>0</v>
      </c>
    </row>
    <row r="16" spans="1:7">
      <c r="A16" s="13">
        <f t="shared" si="0"/>
        <v>45818</v>
      </c>
      <c r="B16" s="3">
        <f>'[1]Prog Total'!$D18</f>
        <v>10886.086799999999</v>
      </c>
      <c r="C16" s="3">
        <f>'[1]Aloc Total'!$D18</f>
        <v>10852.286429379903</v>
      </c>
      <c r="D16" s="3">
        <f>'[1]Prog Total'!$F18</f>
        <v>4969.4189000000006</v>
      </c>
      <c r="E16" s="3">
        <f>'[1]Aloc Total'!$F18</f>
        <v>5180.955700523552</v>
      </c>
      <c r="F16" s="3">
        <f>'[1]Prog Total'!$BG18</f>
        <v>0</v>
      </c>
      <c r="G16" s="3">
        <f>'[1]Aloc Total'!$BG18</f>
        <v>0</v>
      </c>
    </row>
    <row r="17" spans="1:7">
      <c r="A17" s="7">
        <f t="shared" si="0"/>
        <v>45819</v>
      </c>
      <c r="B17" s="1">
        <f>'[1]Prog Total'!$D19</f>
        <v>12377.2935</v>
      </c>
      <c r="C17" s="1">
        <f>'[1]Aloc Total'!$D19</f>
        <v>12264.740162498281</v>
      </c>
      <c r="D17" s="1">
        <f>'[1]Prog Total'!$F19</f>
        <v>5825.7598999999982</v>
      </c>
      <c r="E17" s="1">
        <f>'[1]Aloc Total'!$F19</f>
        <v>6044.6919817840371</v>
      </c>
      <c r="F17" s="1">
        <f>'[1]Prog Total'!$BG19</f>
        <v>0</v>
      </c>
      <c r="G17" s="1">
        <f>'[1]Aloc Total'!$BG19</f>
        <v>0</v>
      </c>
    </row>
    <row r="18" spans="1:7">
      <c r="A18" s="13">
        <f t="shared" si="0"/>
        <v>45820</v>
      </c>
      <c r="B18" s="3">
        <f>'[1]Prog Total'!$D20</f>
        <v>13354.066299999997</v>
      </c>
      <c r="C18" s="3">
        <f>'[1]Aloc Total'!$D20</f>
        <v>13412.941791711415</v>
      </c>
      <c r="D18" s="3">
        <f>'[1]Prog Total'!$F20</f>
        <v>4558.4359000000004</v>
      </c>
      <c r="E18" s="3">
        <f>'[1]Aloc Total'!$F20</f>
        <v>4776.2173947532665</v>
      </c>
      <c r="F18" s="3">
        <f>'[1]Prog Total'!$BG20</f>
        <v>0</v>
      </c>
      <c r="G18" s="3">
        <f>'[1]Aloc Total'!$BG20</f>
        <v>0</v>
      </c>
    </row>
    <row r="19" spans="1:7">
      <c r="A19" s="7">
        <f t="shared" si="0"/>
        <v>45821</v>
      </c>
      <c r="B19" s="1">
        <f>'[1]Prog Total'!$D21</f>
        <v>13669.007300000001</v>
      </c>
      <c r="C19" s="1">
        <f>'[1]Aloc Total'!$D21</f>
        <v>13717.312784783968</v>
      </c>
      <c r="D19" s="1">
        <f>'[1]Prog Total'!$F21</f>
        <v>7958.9345000000003</v>
      </c>
      <c r="E19" s="1">
        <f>'[1]Aloc Total'!$F21</f>
        <v>8339.4796637548461</v>
      </c>
      <c r="F19" s="1">
        <f>'[1]Prog Total'!$BG21</f>
        <v>0</v>
      </c>
      <c r="G19" s="1">
        <f>'[1]Aloc Total'!$BG21</f>
        <v>0</v>
      </c>
    </row>
    <row r="20" spans="1:7">
      <c r="A20" s="13">
        <f t="shared" si="0"/>
        <v>45822</v>
      </c>
      <c r="B20" s="3">
        <f>'[1]Prog Total'!$D22</f>
        <v>14146.145999999999</v>
      </c>
      <c r="C20" s="3">
        <f>'[1]Aloc Total'!$D22</f>
        <v>14210.392864824331</v>
      </c>
      <c r="D20" s="3">
        <f>'[1]Prog Total'!$F22</f>
        <v>3561.2486999999996</v>
      </c>
      <c r="E20" s="3">
        <f>'[1]Aloc Total'!$F22</f>
        <v>3703.1035800482318</v>
      </c>
      <c r="F20" s="3">
        <f>'[1]Prog Total'!$BG22</f>
        <v>0</v>
      </c>
      <c r="G20" s="3">
        <f>'[1]Aloc Total'!$BG22</f>
        <v>0</v>
      </c>
    </row>
    <row r="21" spans="1:7">
      <c r="A21" s="7">
        <f t="shared" si="0"/>
        <v>45823</v>
      </c>
      <c r="B21" s="1">
        <f>'[1]Prog Total'!$D23</f>
        <v>15287.443800000001</v>
      </c>
      <c r="C21" s="1">
        <f>'[1]Aloc Total'!$D23</f>
        <v>15287.538086662436</v>
      </c>
      <c r="D21" s="1">
        <f>'[1]Prog Total'!$F23</f>
        <v>6361.8412000000008</v>
      </c>
      <c r="E21" s="1">
        <f>'[1]Aloc Total'!$F23</f>
        <v>6444.0660713681091</v>
      </c>
      <c r="F21" s="1">
        <f>'[1]Prog Total'!$BG23</f>
        <v>0</v>
      </c>
      <c r="G21" s="1">
        <f>'[1]Aloc Total'!$BG23</f>
        <v>0</v>
      </c>
    </row>
    <row r="22" spans="1:7">
      <c r="A22" s="13">
        <f t="shared" si="0"/>
        <v>45824</v>
      </c>
      <c r="B22" s="3">
        <f>'[1]Prog Total'!$D24</f>
        <v>12913.9679</v>
      </c>
      <c r="C22" s="3">
        <f>'[1]Aloc Total'!$D24</f>
        <v>13228.48351127155</v>
      </c>
      <c r="D22" s="3">
        <f>'[1]Prog Total'!$F24</f>
        <v>6563.3056000000006</v>
      </c>
      <c r="E22" s="3">
        <f>'[1]Aloc Total'!$F24</f>
        <v>6402.0140291536309</v>
      </c>
      <c r="F22" s="3">
        <f>'[1]Prog Total'!$BG24</f>
        <v>0</v>
      </c>
      <c r="G22" s="3">
        <f>'[1]Aloc Total'!$BG24</f>
        <v>0</v>
      </c>
    </row>
    <row r="23" spans="1:7">
      <c r="A23" s="7">
        <f t="shared" si="0"/>
        <v>45825</v>
      </c>
      <c r="B23" s="1">
        <f>'[1]Prog Total'!$D25</f>
        <v>11459.148800000001</v>
      </c>
      <c r="C23" s="1">
        <f>'[1]Aloc Total'!$D25</f>
        <v>11768.957718100059</v>
      </c>
      <c r="D23" s="1">
        <f>'[1]Prog Total'!$F25</f>
        <v>8068.6773000000012</v>
      </c>
      <c r="E23" s="1">
        <f>'[1]Aloc Total'!$F25</f>
        <v>8217.8563018530349</v>
      </c>
      <c r="F23" s="1">
        <f>'[1]Prog Total'!$BG25</f>
        <v>0</v>
      </c>
      <c r="G23" s="1">
        <f>'[1]Aloc Total'!$BG25</f>
        <v>0</v>
      </c>
    </row>
    <row r="24" spans="1:7">
      <c r="A24" s="13">
        <f t="shared" si="0"/>
        <v>45826</v>
      </c>
      <c r="B24" s="3">
        <f>'[1]Prog Total'!$D26</f>
        <v>11827.8153</v>
      </c>
      <c r="C24" s="3">
        <f>'[1]Aloc Total'!$D26</f>
        <v>11808.103901544191</v>
      </c>
      <c r="D24" s="3">
        <f>'[1]Prog Total'!$F26</f>
        <v>4688.6596999999992</v>
      </c>
      <c r="E24" s="3">
        <f>'[1]Aloc Total'!$F26</f>
        <v>4911.2583060341885</v>
      </c>
      <c r="F24" s="3">
        <f>'[1]Prog Total'!$BG26</f>
        <v>0</v>
      </c>
      <c r="G24" s="3">
        <f>'[1]Aloc Total'!$BG26</f>
        <v>0</v>
      </c>
    </row>
    <row r="25" spans="1:7">
      <c r="A25" s="7">
        <f t="shared" si="0"/>
        <v>45827</v>
      </c>
      <c r="B25" s="1">
        <f>'[1]Prog Total'!$D27</f>
        <v>12210.3441</v>
      </c>
      <c r="C25" s="1">
        <f>'[1]Aloc Total'!$D27</f>
        <v>12329.378426793777</v>
      </c>
      <c r="D25" s="1">
        <f>'[1]Prog Total'!$F27</f>
        <v>6163.6608999999989</v>
      </c>
      <c r="E25" s="1">
        <f>'[1]Aloc Total'!$F27</f>
        <v>6470.6816742394603</v>
      </c>
      <c r="F25" s="1">
        <f>'[1]Prog Total'!$BG27</f>
        <v>0</v>
      </c>
      <c r="G25" s="1">
        <f>'[1]Aloc Total'!$BG27</f>
        <v>0</v>
      </c>
    </row>
    <row r="26" spans="1:7">
      <c r="A26" s="13">
        <f t="shared" si="0"/>
        <v>45828</v>
      </c>
      <c r="B26" s="3">
        <f>'[1]Prog Total'!$D28</f>
        <v>12139.2654</v>
      </c>
      <c r="C26" s="3">
        <f>'[1]Aloc Total'!$D28</f>
        <v>12516.143515423053</v>
      </c>
      <c r="D26" s="3">
        <f>'[1]Prog Total'!$F28</f>
        <v>8161.5794999999998</v>
      </c>
      <c r="E26" s="3">
        <f>'[1]Aloc Total'!$F28</f>
        <v>8525.9337204000876</v>
      </c>
      <c r="F26" s="3">
        <f>'[1]Prog Total'!$BG28</f>
        <v>0</v>
      </c>
      <c r="G26" s="3">
        <f>'[1]Aloc Total'!$BG28</f>
        <v>0</v>
      </c>
    </row>
    <row r="27" spans="1:7">
      <c r="A27" s="7">
        <f t="shared" si="0"/>
        <v>45829</v>
      </c>
      <c r="B27" s="1">
        <f>'[1]Prog Total'!$D29</f>
        <v>12638.904599999998</v>
      </c>
      <c r="C27" s="1">
        <f>'[1]Aloc Total'!$D29</f>
        <v>12629.994356763984</v>
      </c>
      <c r="D27" s="1">
        <f>'[1]Prog Total'!$F29</f>
        <v>8819.7464999999993</v>
      </c>
      <c r="E27" s="1">
        <f>'[1]Aloc Total'!$F29</f>
        <v>9118.7149932581688</v>
      </c>
      <c r="F27" s="1">
        <f>'[1]Prog Total'!$BG29</f>
        <v>0</v>
      </c>
      <c r="G27" s="1">
        <f>'[1]Aloc Total'!$BG29</f>
        <v>0</v>
      </c>
    </row>
    <row r="28" spans="1:7">
      <c r="A28" s="13">
        <f t="shared" si="0"/>
        <v>45830</v>
      </c>
      <c r="B28" s="3">
        <f>'[1]Prog Total'!$D30</f>
        <v>11592.945100000001</v>
      </c>
      <c r="C28" s="3">
        <f>'[1]Aloc Total'!$D30</f>
        <v>11574.100559380187</v>
      </c>
      <c r="D28" s="3">
        <f>'[1]Prog Total'!$F30</f>
        <v>8807.718499999999</v>
      </c>
      <c r="E28" s="3">
        <f>'[1]Aloc Total'!$F30</f>
        <v>9193.5479811514488</v>
      </c>
      <c r="F28" s="3">
        <f>'[1]Prog Total'!$BG30</f>
        <v>0</v>
      </c>
      <c r="G28" s="3">
        <f>'[1]Aloc Total'!$BG30</f>
        <v>0</v>
      </c>
    </row>
    <row r="29" spans="1:7">
      <c r="A29" s="7">
        <f t="shared" si="0"/>
        <v>45831</v>
      </c>
      <c r="B29" s="1">
        <f>'[1]Prog Total'!$D31</f>
        <v>12749.738899999998</v>
      </c>
      <c r="C29" s="1">
        <f>'[1]Aloc Total'!$D31</f>
        <v>12834.667192900442</v>
      </c>
      <c r="D29" s="1">
        <f>'[1]Prog Total'!$F31</f>
        <v>5704.9900000000007</v>
      </c>
      <c r="E29" s="1">
        <f>'[1]Aloc Total'!$F31</f>
        <v>5933.5287881439835</v>
      </c>
      <c r="F29" s="1">
        <f>'[1]Prog Total'!$BG31</f>
        <v>0</v>
      </c>
      <c r="G29" s="1">
        <f>'[1]Aloc Total'!$BG31</f>
        <v>0</v>
      </c>
    </row>
    <row r="30" spans="1:7">
      <c r="A30" s="13">
        <f t="shared" si="0"/>
        <v>45832</v>
      </c>
      <c r="B30" s="3">
        <f>'[1]Prog Total'!$D32</f>
        <v>12104.514800000001</v>
      </c>
      <c r="C30" s="3">
        <f>'[1]Aloc Total'!$D32</f>
        <v>12241.709118252846</v>
      </c>
      <c r="D30" s="3">
        <f>'[1]Prog Total'!$F32</f>
        <v>8042.1195000000007</v>
      </c>
      <c r="E30" s="3">
        <f>'[1]Aloc Total'!$F32</f>
        <v>8316.2093425821549</v>
      </c>
      <c r="F30" s="3">
        <f>'[1]Prog Total'!$BG32</f>
        <v>0</v>
      </c>
      <c r="G30" s="3">
        <f>'[1]Aloc Total'!$BG32</f>
        <v>0</v>
      </c>
    </row>
    <row r="31" spans="1:7">
      <c r="A31" s="7">
        <f t="shared" si="0"/>
        <v>45833</v>
      </c>
      <c r="B31" s="1">
        <f>'[1]Prog Total'!$D33</f>
        <v>12220.9211</v>
      </c>
      <c r="C31" s="1">
        <f>'[1]Aloc Total'!$D33</f>
        <v>12296.412114825785</v>
      </c>
      <c r="D31" s="1">
        <f>'[1]Prog Total'!$F33</f>
        <v>10347.996300000001</v>
      </c>
      <c r="E31" s="1">
        <f>'[1]Aloc Total'!$F33</f>
        <v>10566.886667240768</v>
      </c>
      <c r="F31" s="1">
        <f>'[1]Prog Total'!$BG33</f>
        <v>0</v>
      </c>
      <c r="G31" s="1">
        <f>'[1]Aloc Total'!$BG33</f>
        <v>0</v>
      </c>
    </row>
    <row r="32" spans="1:7">
      <c r="A32" s="13">
        <f t="shared" si="0"/>
        <v>45834</v>
      </c>
      <c r="B32" s="3">
        <f>'[1]Prog Total'!$D34</f>
        <v>10602.158500000001</v>
      </c>
      <c r="C32" s="3">
        <f>'[1]Aloc Total'!$D34</f>
        <v>10752.445386447798</v>
      </c>
      <c r="D32" s="3">
        <f>'[1]Prog Total'!$F34</f>
        <v>9708.4268000000011</v>
      </c>
      <c r="E32" s="3">
        <f>'[1]Aloc Total'!$F34</f>
        <v>9867.2151361720698</v>
      </c>
      <c r="F32" s="3">
        <f>'[1]Prog Total'!$BG34</f>
        <v>0</v>
      </c>
      <c r="G32" s="3">
        <f>'[1]Aloc Total'!$BG34</f>
        <v>0</v>
      </c>
    </row>
    <row r="33" spans="1:7">
      <c r="A33" s="7">
        <f t="shared" si="0"/>
        <v>45835</v>
      </c>
      <c r="B33" s="1">
        <f>'[1]Prog Total'!$D35</f>
        <v>10307.924300000002</v>
      </c>
      <c r="C33" s="1">
        <f>'[1]Aloc Total'!$D35</f>
        <v>10618.271972288801</v>
      </c>
      <c r="D33" s="1">
        <f>'[1]Prog Total'!$F35</f>
        <v>9133.9115999999995</v>
      </c>
      <c r="E33" s="1">
        <f>'[1]Aloc Total'!$F35</f>
        <v>9444.3953199087919</v>
      </c>
      <c r="F33" s="1">
        <f>'[1]Prog Total'!$BG35</f>
        <v>0</v>
      </c>
      <c r="G33" s="1">
        <f>'[1]Aloc Total'!$BG35</f>
        <v>0</v>
      </c>
    </row>
    <row r="34" spans="1:7">
      <c r="A34" s="13">
        <f>A33+1</f>
        <v>45836</v>
      </c>
      <c r="B34" s="3">
        <f>'[1]Prog Total'!$D36</f>
        <v>10484.9761</v>
      </c>
      <c r="C34" s="3">
        <f>'[1]Aloc Total'!$D36</f>
        <v>10270.019211451425</v>
      </c>
      <c r="D34" s="3">
        <f>'[1]Prog Total'!$F36</f>
        <v>9732.632599999999</v>
      </c>
      <c r="E34" s="3">
        <f>'[1]Aloc Total'!$F36</f>
        <v>10139.404419001903</v>
      </c>
      <c r="F34" s="3">
        <f>'[1]Prog Total'!$BG36</f>
        <v>0</v>
      </c>
      <c r="G34" s="3">
        <f>'[1]Aloc Total'!$BG36</f>
        <v>0</v>
      </c>
    </row>
    <row r="35" spans="1:7">
      <c r="A35" s="7">
        <f>A34+1</f>
        <v>45837</v>
      </c>
      <c r="B35" s="1">
        <f>'[1]Prog Total'!$D37</f>
        <v>9879.1931999999997</v>
      </c>
      <c r="C35" s="1">
        <f>'[1]Aloc Total'!$D37</f>
        <v>9821.3861315179438</v>
      </c>
      <c r="D35" s="1">
        <f>'[1]Prog Total'!$F37</f>
        <v>11295.1072</v>
      </c>
      <c r="E35" s="1">
        <f>'[1]Aloc Total'!$F37</f>
        <v>11730.972950357289</v>
      </c>
      <c r="F35" s="1">
        <f>'[1]Prog Total'!$BG37</f>
        <v>0</v>
      </c>
      <c r="G35" s="1">
        <f>'[1]Aloc Total'!$BG37</f>
        <v>0</v>
      </c>
    </row>
    <row r="36" spans="1:7">
      <c r="A36" s="13">
        <f>A35+1</f>
        <v>45838</v>
      </c>
      <c r="B36" s="3">
        <f>'[1]Prog Total'!$D38</f>
        <v>10013.2255</v>
      </c>
      <c r="C36" s="3">
        <f>'[1]Aloc Total'!$D38</f>
        <v>10406.700095267892</v>
      </c>
      <c r="D36" s="3">
        <f>'[1]Prog Total'!$F38</f>
        <v>9332.4137999999984</v>
      </c>
      <c r="E36" s="3">
        <f>'[1]Aloc Total'!$F38</f>
        <v>9994.4430746525541</v>
      </c>
      <c r="F36" s="3">
        <f>'[1]Prog Total'!$BG38</f>
        <v>0</v>
      </c>
      <c r="G36" s="3">
        <f>'[1]Aloc Total'!$BG38</f>
        <v>0</v>
      </c>
    </row>
    <row r="37" spans="1:7" hidden="1">
      <c r="A37" s="7">
        <f>A36+1</f>
        <v>45839</v>
      </c>
      <c r="B37" s="1">
        <f>'[1]Prog Total'!$D39</f>
        <v>0</v>
      </c>
      <c r="C37" s="1">
        <f>'[1]Aloc Total'!$D39</f>
        <v>0</v>
      </c>
      <c r="D37" s="1">
        <f>'[1]Prog Total'!$F39</f>
        <v>0</v>
      </c>
      <c r="E37" s="1">
        <f>'[1]Aloc Total'!$F39</f>
        <v>0</v>
      </c>
      <c r="F37" s="1">
        <f>'[1]Prog Total'!$BG39</f>
        <v>0</v>
      </c>
      <c r="G37" s="1">
        <f>'[1]Aloc Total'!$BG39</f>
        <v>0</v>
      </c>
    </row>
    <row r="38" spans="1:7" ht="13">
      <c r="A38" s="2" t="s">
        <v>0</v>
      </c>
      <c r="B38" s="9">
        <f>SUM(B7:B37)</f>
        <v>351525.02029999992</v>
      </c>
      <c r="C38" s="9">
        <f t="shared" ref="C38:G38" si="1">SUM(C7:C37)</f>
        <v>353784.5039066216</v>
      </c>
      <c r="D38" s="9">
        <f t="shared" si="1"/>
        <v>228520.28970000002</v>
      </c>
      <c r="E38" s="9">
        <f t="shared" si="1"/>
        <v>236854.45823747976</v>
      </c>
      <c r="F38" s="9">
        <f t="shared" si="1"/>
        <v>0</v>
      </c>
      <c r="G38" s="9">
        <f t="shared" si="1"/>
        <v>0</v>
      </c>
    </row>
    <row r="39" spans="1:7" ht="13">
      <c r="A39" s="11"/>
      <c r="B39" s="5"/>
      <c r="C39" s="6"/>
      <c r="D39" s="5"/>
      <c r="E39" s="6"/>
    </row>
    <row r="40" spans="1:7" ht="13">
      <c r="A40" s="12" t="s">
        <v>1</v>
      </c>
      <c r="B40" s="10">
        <f>AVERAGE(B7:B37)</f>
        <v>11339.516783870966</v>
      </c>
      <c r="C40" s="10">
        <f t="shared" ref="C40:G40" si="2">AVERAGE(C7:C37)</f>
        <v>11412.403351826502</v>
      </c>
      <c r="D40" s="10">
        <f t="shared" si="2"/>
        <v>7371.6222483870979</v>
      </c>
      <c r="E40" s="10">
        <f t="shared" si="2"/>
        <v>7640.4663947574118</v>
      </c>
      <c r="F40" s="10">
        <f t="shared" si="2"/>
        <v>0</v>
      </c>
      <c r="G40" s="10">
        <f t="shared" si="2"/>
        <v>0</v>
      </c>
    </row>
    <row r="42" spans="1:7" ht="12.5" customHeight="1">
      <c r="A42" s="14" t="s">
        <v>10</v>
      </c>
      <c r="B42" s="15"/>
      <c r="C42" s="15"/>
      <c r="D42" s="15"/>
      <c r="E42" s="15"/>
      <c r="F42" s="15"/>
      <c r="G42" s="16"/>
    </row>
    <row r="43" spans="1:7">
      <c r="A43" s="17"/>
      <c r="B43" s="18"/>
      <c r="C43" s="18"/>
      <c r="D43" s="18"/>
      <c r="E43" s="18"/>
      <c r="F43" s="18"/>
      <c r="G43" s="19"/>
    </row>
    <row r="44" spans="1:7">
      <c r="A44" s="17"/>
      <c r="B44" s="18"/>
      <c r="C44" s="18"/>
      <c r="D44" s="18"/>
      <c r="E44" s="18"/>
      <c r="F44" s="18"/>
      <c r="G44" s="19"/>
    </row>
    <row r="45" spans="1:7">
      <c r="A45" s="20"/>
      <c r="B45" s="21"/>
      <c r="C45" s="21"/>
      <c r="D45" s="21"/>
      <c r="E45" s="21"/>
      <c r="F45" s="21"/>
      <c r="G45" s="22"/>
    </row>
  </sheetData>
  <mergeCells count="8">
    <mergeCell ref="A42:G45"/>
    <mergeCell ref="B2:G2"/>
    <mergeCell ref="A3:G3"/>
    <mergeCell ref="A4:A6"/>
    <mergeCell ref="B4:G4"/>
    <mergeCell ref="B5:C5"/>
    <mergeCell ref="D5:E5"/>
    <mergeCell ref="F5:G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4" ma:contentTypeDescription="Crie um novo documento." ma:contentTypeScope="" ma:versionID="e7d245a3599bcc670bb8f526ce78b675">
  <xsd:schema xmlns:xsd="http://www.w3.org/2001/XMLSchema" xmlns:xs="http://www.w3.org/2001/XMLSchema" xmlns:p="http://schemas.microsoft.com/office/2006/metadata/properties" xmlns:ns2="7fd7fd22-f84e-4067-8c5a-86ad57200e89" xmlns:ns3="c3af0f75-91fd-4bec-8fdd-9554e27be04e" targetNamespace="http://schemas.microsoft.com/office/2006/metadata/properties" ma:root="true" ma:fieldsID="558df15cc04a8341a46cccaaa306d225" ns2:_="" ns3:_=""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C99235-5D9B-44BC-A307-21F1014AAE96}">
  <ds:schemaRefs>
    <ds:schemaRef ds:uri="http://schemas.openxmlformats.org/package/2006/metadata/core-properties"/>
    <ds:schemaRef ds:uri="c3af0f75-91fd-4bec-8fdd-9554e27be04e"/>
    <ds:schemaRef ds:uri="http://purl.org/dc/dcmitype/"/>
    <ds:schemaRef ds:uri="http://purl.org/dc/elements/1.1/"/>
    <ds:schemaRef ds:uri="http://schemas.microsoft.com/office/2006/documentManagement/types"/>
    <ds:schemaRef ds:uri="7fd7fd22-f84e-4067-8c5a-86ad57200e89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AB157A4-3187-45A2-92B6-341AF5E8C6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AF27E5-B243-47D4-83D6-753FA3AA08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7fd22-f84e-4067-8c5a-86ad57200e89"/>
    <ds:schemaRef ds:uri="c3af0f75-91fd-4bec-8fdd-9554e27be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Volumes Recebidos</vt:lpstr>
    </vt:vector>
  </TitlesOfParts>
  <Company>TBG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emsilva</dc:creator>
  <cp:lastModifiedBy>Andre de Abreu Coletti</cp:lastModifiedBy>
  <cp:lastPrinted>2025-07-21T12:36:02Z</cp:lastPrinted>
  <dcterms:created xsi:type="dcterms:W3CDTF">2007-04-20T16:33:47Z</dcterms:created>
  <dcterms:modified xsi:type="dcterms:W3CDTF">2025-07-21T12:36:10Z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2023-11-09T12:30:50Z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2ca17241-dc82-458a-8217-0b7f1a24852c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